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09-2024\1) výzva\"/>
    </mc:Choice>
  </mc:AlternateContent>
  <xr:revisionPtr revIDLastSave="0" documentId="13_ncr:1_{47FB20B0-727A-4751-8593-F21B6D45B7F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KP!$A$6:$T$64</definedName>
    <definedName name="_xlnm.Print_Area" localSheetId="0">KP!$B$1:$T$67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7" i="1" l="1"/>
  <c r="H67" i="1"/>
</calcChain>
</file>

<file path=xl/sharedStrings.xml><?xml version="1.0" encoding="utf-8"?>
<sst xmlns="http://schemas.openxmlformats.org/spreadsheetml/2006/main" count="225" uniqueCount="144">
  <si>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</si>
  <si>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</si>
  <si>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</si>
  <si>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</si>
  <si>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</si>
  <si>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</si>
  <si>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</si>
  <si>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</si>
  <si>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</si>
  <si>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</si>
  <si>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</si>
  <si>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</si>
  <si>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</si>
  <si>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</si>
  <si>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</si>
  <si>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</si>
  <si>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</si>
  <si>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</si>
  <si>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</si>
  <si>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</si>
  <si>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</si>
  <si>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</si>
  <si>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</si>
  <si>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</si>
  <si>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</si>
  <si>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</si>
  <si>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</si>
  <si>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</si>
  <si>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009 - 2024</t>
  </si>
  <si>
    <t>bal</t>
  </si>
  <si>
    <t xml:space="preserve">Papír kancelářský A3 kvalita"B"  </t>
  </si>
  <si>
    <t xml:space="preserve">Papír kancelářský A4 kvalita "A" </t>
  </si>
  <si>
    <t>Kopírovací karton bílý A4 160g</t>
  </si>
  <si>
    <t>Kopírovací karton bílý A4 220g</t>
  </si>
  <si>
    <t>Karton kreslící bílý A3 220g</t>
  </si>
  <si>
    <t>Bílý karton (čtvrtka), 1 bal/200 listů.</t>
  </si>
  <si>
    <t>Karton kreslící bílý A4 220g</t>
  </si>
  <si>
    <t>Propisovací tužka</t>
  </si>
  <si>
    <t>ks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</si>
  <si>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</si>
  <si>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</si>
  <si>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lihový 0,6 mm - sada 4ks</t>
  </si>
  <si>
    <t>sada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</si>
  <si>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</si>
  <si>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</si>
  <si>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tabulový 2,5 mm - sada 4ks</t>
  </si>
  <si>
    <t>Stíratelný, světlostálý, kulatý, vláknový hrot, šíře stopy 2,5 mm, ventilační uzávěr. Na bílé tabule, sklo, PVC, porcelán. Sada 4 ks.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</si>
  <si>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</si>
  <si>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</si>
  <si>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Křída bílá bezprašná</t>
  </si>
  <si>
    <t>Bezprašné bílé křídy . Kulaté tělo o délce 8cm a průměru cca 1 cm. 
1bal/ 100ks</t>
  </si>
  <si>
    <t xml:space="preserve">Křída bílá  </t>
  </si>
  <si>
    <t>Sada bílých školních kříd, min. 100 ks v balení.</t>
  </si>
  <si>
    <t>Křída barevná  sada 6barev</t>
  </si>
  <si>
    <t>Sada školních kříd, 6 barev.</t>
  </si>
  <si>
    <t xml:space="preserve">Motouz jutový přírodní  </t>
  </si>
  <si>
    <t>Min. 100 g, pro kancelář i domácnost.</t>
  </si>
  <si>
    <t>Plotrový papír v roli</t>
  </si>
  <si>
    <t>914 mm x 50 m, průměr dutinky 50 mm, gramáž 90 g/m2</t>
  </si>
  <si>
    <t>Olejová obálka, balení po 20 ks</t>
  </si>
  <si>
    <t>balení</t>
  </si>
  <si>
    <t>Obálka plastová PVC s patentem /druk/ A5 (libovolná barva)</t>
  </si>
  <si>
    <t>Kvalitní průhledný polypropylen, zavírání jedním drukem (patentem) na delší straně.</t>
  </si>
  <si>
    <t>Obálka plastová PVC s patentem /druk/ A4 (libovolná barva)</t>
  </si>
  <si>
    <t>Štítky k pořadačům samolepící š. cca 6 cm</t>
  </si>
  <si>
    <t>Samolepící papírové štítky, šířka 5,8-6 cm, barva bílá, 10 ks/ balení.</t>
  </si>
  <si>
    <t>Štítky k pořadačům samolepící š. cca 3,4 cm</t>
  </si>
  <si>
    <t>Samolepící papírové štítky, šířka 3,3-3,5 cm, barva bílá, 10 ks/ balení.</t>
  </si>
  <si>
    <t>Rozlišovač papírový ("jazyk") - mix 5 barev</t>
  </si>
  <si>
    <t>Oddělování stránek v pořadačích všech typů, rozměr 10,5 x 24 cm, 100 ks /balení.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</si>
  <si>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</si>
  <si>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</si>
  <si>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</si>
  <si>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</si>
  <si>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Samolepicí blok  76 x 76 mm - žlutý - 100 list</t>
  </si>
  <si>
    <t>Nezanechává stopy lepidla, min. 100 listů v bločku.</t>
  </si>
  <si>
    <t>Blok A5 boční spirála - linkovaný</t>
  </si>
  <si>
    <t xml:space="preserve">Min. 50 listů, spirála vlevo. </t>
  </si>
  <si>
    <t xml:space="preserve">Papír kancelářský A4 kvalita"B"  </t>
  </si>
  <si>
    <t xml:space="preserve">Obálky bublinkové na A5 bílé cca  200x270 </t>
  </si>
  <si>
    <t>Samolepicí, odtrhovací proužek, vzduchová ochranná vrstva, vhodné pro zasílání křehkých předmětů, min. 10 ks v balení.</t>
  </si>
  <si>
    <t>Lepicí páska 38mm x 66m hnědá</t>
  </si>
  <si>
    <t>Kvalitní balicí páska hnědá.</t>
  </si>
  <si>
    <t>Lepicí páska 48-50mm x 66m hnědá</t>
  </si>
  <si>
    <t>Lepicí páska oboustranná 38mmx10m</t>
  </si>
  <si>
    <t xml:space="preserve">Polypropylenová oboustranná lepicí páska, univerzální použití, možnost použít pro podlahové krytiny a koberce. </t>
  </si>
  <si>
    <t xml:space="preserve">Lepící páska do stolních odvíječů - náplň 19mm </t>
  </si>
  <si>
    <t>Transparentní lepicí páska vhodná do stolních odvíječů, šíře 19 mm, návin min. 30 m.</t>
  </si>
  <si>
    <t>Popisovač - 0,3 mm - sada 4ks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</si>
  <si>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</si>
  <si>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</si>
  <si>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</si>
  <si>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Kalíšek na tužky</t>
  </si>
  <si>
    <t>Drátěná krabička na tužky a propisky, průměr cca 75 mm, výška min. 90 mm.</t>
  </si>
  <si>
    <t>Čisticí pěna univerzální</t>
  </si>
  <si>
    <t>Pro ošetření a čištění počítačové klávesnice nebo obrazovky.</t>
  </si>
  <si>
    <t xml:space="preserve">Čisticí sprej na plasty </t>
  </si>
  <si>
    <t>K čištění plastových povrchů zařízení výpočetní a kancelářské techniky, k odstranění usazeného prachu, mastnoty a zbytků lepidel či barviv. Min. 125 ml.</t>
  </si>
  <si>
    <t>Čistič na bílé tabule</t>
  </si>
  <si>
    <t>Čistič s rozprašovačem, rychlé a efektivní čištění bílých tabulí, odstraňuje popisovače, min. 250 ml.</t>
  </si>
  <si>
    <t>Klip kovový 19</t>
  </si>
  <si>
    <t xml:space="preserve">Kovové, mnohonásobně použitelné, min. 12 ks v balení. </t>
  </si>
  <si>
    <t>Klip kovový 25</t>
  </si>
  <si>
    <t>Klip kovový 32</t>
  </si>
  <si>
    <t>Klip kovový 41</t>
  </si>
  <si>
    <t xml:space="preserve">Laminovací folie A4/ 80mic </t>
  </si>
  <si>
    <t>Antistatické, průzračně čiré. Min. 100 listů v balení.</t>
  </si>
  <si>
    <t>Laminovací folie A3/100 mic</t>
  </si>
  <si>
    <t>Laminovací folie A3/ 2 x 125 mic</t>
  </si>
  <si>
    <t>Rychlouzavírací sáčky 8x12</t>
  </si>
  <si>
    <t>Min. 100 ks v balení.</t>
  </si>
  <si>
    <t xml:space="preserve">Jmenovka s klipem na šířku </t>
  </si>
  <si>
    <t>Klip se spínacím špendlíkem, formát 57 x 92 mm, čiré PVC, možnost vložit vlastní vizitku, min. 50 ks v balení.</t>
  </si>
  <si>
    <t>Vymazatelné gelové inkoustové pero 0,7</t>
  </si>
  <si>
    <t>21 dní</t>
  </si>
  <si>
    <t>NE</t>
  </si>
  <si>
    <t>KMA - Lenka Janečková,
Tel.: 37763 2601</t>
  </si>
  <si>
    <t>Technická 8, 
301 00 Plzeň, 
Fakulta aplikovaných věd - Katedra matematiky,
místnost UC 226</t>
  </si>
  <si>
    <t>CBG - Ing. Jana Vondrysková,
Tel.: 37763 6241</t>
  </si>
  <si>
    <t>Chodské náměstí 1, 
301 00 Plzeň,
Fakulta pedagogická - Centrum biologie, geověd a envigogiky,
místnost CH 318</t>
  </si>
  <si>
    <t>VV - Hana Kalašová,
Tel.: 37763 1071, 725 870 136</t>
  </si>
  <si>
    <t>Univerzitní 8, 
301 00 Plzeň,
Rektorát - Odbor vnějších vztahů a komunikace, 
5. patro - místnost UR 312</t>
  </si>
  <si>
    <t>UK PED - Irena Pešíková, 
Tel.: 37763 7733</t>
  </si>
  <si>
    <t>Klatovská 51, 
301 00 Plzeň, 
Pedagogická knihovna, 
místnost KL 108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</si>
  <si>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</si>
  <si>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</si>
  <si>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Hřbety 4 mm - nasouvací lišty - </t>
    </r>
    <r>
      <rPr>
        <b/>
        <sz val="11"/>
        <rFont val="Calibri"/>
        <family val="2"/>
        <charset val="238"/>
      </rPr>
      <t>barva bílá</t>
    </r>
  </si>
  <si>
    <r>
      <t xml:space="preserve">Hřbety 6 mm - nasouvací lišty - </t>
    </r>
    <r>
      <rPr>
        <b/>
        <sz val="11"/>
        <rFont val="Calibri"/>
        <family val="2"/>
        <charset val="238"/>
      </rPr>
      <t>barva bílá</t>
    </r>
  </si>
  <si>
    <t>Plastový nasazovací hřbet pro uchycení listů bez děrování, šířka hřbetu 4 mm, kapacita 1-16 listů 80 g/m2, formát A4, barva bílá, balení 50 ks.</t>
  </si>
  <si>
    <t>Plastový nasazovací hřbet pro uchycení listů bez děrování, šířka hřbetu 6 mm, maximální kapacita 25 listů 80 g/m2, formát A4, barva bílá, balení 50 ks.</t>
  </si>
  <si>
    <t>Vhodný pro tisk, speciálně hlazený bílý karton, 1 bal/250 listů.</t>
  </si>
  <si>
    <t>Voděodolný, otěruvzdorný inkoust, šíře stopy 0,6 mm, ventilační uzávěr, na papír, folie, sklo, plasty, polystyrén. 
Sada: barvy černá, zelená, červená, modrá.</t>
  </si>
  <si>
    <r>
      <t xml:space="preserve">Gelové pero 0,5 mm - </t>
    </r>
    <r>
      <rPr>
        <b/>
        <sz val="11"/>
        <rFont val="Calibri"/>
        <family val="2"/>
        <charset val="238"/>
      </rPr>
      <t>barva červená</t>
    </r>
  </si>
  <si>
    <r>
      <t xml:space="preserve">Náplň pro popisovač PILOT V-Board Master na bílé tabule </t>
    </r>
    <r>
      <rPr>
        <b/>
        <sz val="11"/>
        <rFont val="Calibri"/>
        <family val="2"/>
        <charset val="238"/>
      </rPr>
      <t>- barva inkoustu černá</t>
    </r>
  </si>
  <si>
    <r>
      <t xml:space="preserve">Náplň pro popisovač PILOT V-Board Master na bílé tabule - </t>
    </r>
    <r>
      <rPr>
        <b/>
        <sz val="11"/>
        <rFont val="Calibri"/>
        <family val="2"/>
        <charset val="238"/>
      </rPr>
      <t>barva inkoustu modrá</t>
    </r>
  </si>
  <si>
    <t>Náplň na alkoholové bázi, intenzivní barva, do popisovače Pilot V-Board Master, tekutý inkoust, na bílé tabule.</t>
  </si>
  <si>
    <t>Plastový nasazovací hřbet pro uchycení listů bez děrování, šířka hřbetu 6 mm, kapacita 10 - 50 listů 80 g/m2, formát A4, barva bílá, balení 50 ks.</t>
  </si>
  <si>
    <t>Olejová obálka, pro údržbu skartovacích strojů, A5, balení 20 ks. Vhodné do skartovačky LEITZ IQ Autofeed Small Office 100 P4, Security DIN P4.</t>
  </si>
  <si>
    <r>
      <t xml:space="preserve">Hřbety 10 mm - nasouvací lišty - </t>
    </r>
    <r>
      <rPr>
        <b/>
        <sz val="11"/>
        <rFont val="Calibri"/>
        <family val="2"/>
        <charset val="238"/>
      </rPr>
      <t>bílá barva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</si>
  <si>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</si>
  <si>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</si>
  <si>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lihový 0,6 mm - </t>
    </r>
    <r>
      <rPr>
        <b/>
        <sz val="11"/>
        <rFont val="Calibri"/>
        <family val="2"/>
        <charset val="238"/>
      </rPr>
      <t>modrý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</si>
  <si>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</si>
  <si>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Vymazatelné gelové inkoustové pero - stopa 0,7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</si>
</sst>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5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20" fillId="3" borderId="13" xfId="1" applyFont="1" applyFill="1" applyBorder="1" applyAlignment="1" applyProtection="1">
      <alignment horizontal="center" vertical="center" wrapText="1"/>
    </xf>
    <xf numFmtId="0" fontId="20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6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center" vertical="center" wrapText="1"/>
    </xf>
    <xf numFmtId="0" fontId="20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center" vertical="center" wrapText="1"/>
    </xf>
    <xf numFmtId="0" fontId="20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4"/>
  <sheetViews>
    <sheetView tabSelected="1" topLeftCell="B1" zoomScale="90" zoomScaleNormal="90" workbookViewId="0">
      <selection activeCell="I9" sqref="I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8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3.5703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126</v>
      </c>
      <c r="D7" s="35">
        <v>1</v>
      </c>
      <c r="E7" s="36" t="s">
        <v>29</v>
      </c>
      <c r="F7" s="37" t="s">
        <v>128</v>
      </c>
      <c r="G7" s="38">
        <f t="shared" ref="G7:G21" si="0">D7*H7</f>
        <v>140</v>
      </c>
      <c r="H7" s="39">
        <v>140</v>
      </c>
      <c r="I7" s="129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115</v>
      </c>
      <c r="N7" s="44"/>
      <c r="O7" s="44"/>
      <c r="P7" s="45" t="s">
        <v>116</v>
      </c>
      <c r="Q7" s="45" t="s">
        <v>117</v>
      </c>
      <c r="R7" s="46" t="s">
        <v>114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127</v>
      </c>
      <c r="D8" s="49">
        <v>1</v>
      </c>
      <c r="E8" s="50" t="s">
        <v>29</v>
      </c>
      <c r="F8" s="51" t="s">
        <v>129</v>
      </c>
      <c r="G8" s="52">
        <f t="shared" si="0"/>
        <v>150</v>
      </c>
      <c r="H8" s="53">
        <v>150</v>
      </c>
      <c r="I8" s="130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88.5" customHeight="1" x14ac:dyDescent="0.25">
      <c r="A9" s="27"/>
      <c r="B9" s="47">
        <v>3</v>
      </c>
      <c r="C9" s="48" t="s">
        <v>30</v>
      </c>
      <c r="D9" s="49">
        <v>10</v>
      </c>
      <c r="E9" s="50" t="s">
        <v>29</v>
      </c>
      <c r="F9" s="51" t="s">
        <v>124</v>
      </c>
      <c r="G9" s="52">
        <f t="shared" si="0"/>
        <v>2300</v>
      </c>
      <c r="H9" s="53">
        <v>230</v>
      </c>
      <c r="I9" s="130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90" customHeight="1" x14ac:dyDescent="0.25">
      <c r="A10" s="27"/>
      <c r="B10" s="47">
        <v>4</v>
      </c>
      <c r="C10" s="48" t="s">
        <v>31</v>
      </c>
      <c r="D10" s="49">
        <v>100</v>
      </c>
      <c r="E10" s="50" t="s">
        <v>29</v>
      </c>
      <c r="F10" s="51" t="s">
        <v>125</v>
      </c>
      <c r="G10" s="52">
        <f t="shared" si="0"/>
        <v>13000</v>
      </c>
      <c r="H10" s="53">
        <v>130</v>
      </c>
      <c r="I10" s="130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32</v>
      </c>
      <c r="D11" s="49">
        <v>1</v>
      </c>
      <c r="E11" s="61" t="s">
        <v>29</v>
      </c>
      <c r="F11" s="62" t="s">
        <v>130</v>
      </c>
      <c r="G11" s="52">
        <f t="shared" si="0"/>
        <v>290</v>
      </c>
      <c r="H11" s="53">
        <v>290</v>
      </c>
      <c r="I11" s="130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33</v>
      </c>
      <c r="D12" s="49">
        <v>1</v>
      </c>
      <c r="E12" s="50" t="s">
        <v>29</v>
      </c>
      <c r="F12" s="51" t="s">
        <v>130</v>
      </c>
      <c r="G12" s="52">
        <f t="shared" si="0"/>
        <v>380</v>
      </c>
      <c r="H12" s="53">
        <v>380</v>
      </c>
      <c r="I12" s="130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34</v>
      </c>
      <c r="D13" s="49">
        <v>1</v>
      </c>
      <c r="E13" s="50" t="s">
        <v>29</v>
      </c>
      <c r="F13" s="51" t="s">
        <v>35</v>
      </c>
      <c r="G13" s="52">
        <f t="shared" si="0"/>
        <v>430</v>
      </c>
      <c r="H13" s="53">
        <v>430</v>
      </c>
      <c r="I13" s="130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36</v>
      </c>
      <c r="D14" s="49">
        <v>1</v>
      </c>
      <c r="E14" s="50" t="s">
        <v>29</v>
      </c>
      <c r="F14" s="51" t="s">
        <v>35</v>
      </c>
      <c r="G14" s="52">
        <f t="shared" si="0"/>
        <v>210</v>
      </c>
      <c r="H14" s="53">
        <v>210</v>
      </c>
      <c r="I14" s="130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34.5" customHeight="1" x14ac:dyDescent="0.25">
      <c r="A15" s="27"/>
      <c r="B15" s="47">
        <v>9</v>
      </c>
      <c r="C15" s="48" t="s">
        <v>37</v>
      </c>
      <c r="D15" s="49">
        <v>12</v>
      </c>
      <c r="E15" s="50" t="s">
        <v>38</v>
      </c>
      <c r="F15" s="51" t="s">
        <v>39</v>
      </c>
      <c r="G15" s="52">
        <f t="shared" si="0"/>
        <v>132</v>
      </c>
      <c r="H15" s="53">
        <v>11</v>
      </c>
      <c r="I15" s="130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132</v>
      </c>
      <c r="D16" s="49">
        <v>20</v>
      </c>
      <c r="E16" s="50" t="s">
        <v>38</v>
      </c>
      <c r="F16" s="51" t="s">
        <v>40</v>
      </c>
      <c r="G16" s="52">
        <f t="shared" si="0"/>
        <v>300</v>
      </c>
      <c r="H16" s="53">
        <v>15</v>
      </c>
      <c r="I16" s="130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35.25" customHeight="1" x14ac:dyDescent="0.25">
      <c r="A17" s="27"/>
      <c r="B17" s="47">
        <v>11</v>
      </c>
      <c r="C17" s="48" t="s">
        <v>41</v>
      </c>
      <c r="D17" s="49">
        <v>5</v>
      </c>
      <c r="E17" s="50" t="s">
        <v>42</v>
      </c>
      <c r="F17" s="51" t="s">
        <v>131</v>
      </c>
      <c r="G17" s="52">
        <f t="shared" si="0"/>
        <v>300</v>
      </c>
      <c r="H17" s="53">
        <v>60</v>
      </c>
      <c r="I17" s="130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43</v>
      </c>
      <c r="D18" s="49">
        <v>5</v>
      </c>
      <c r="E18" s="50" t="s">
        <v>42</v>
      </c>
      <c r="F18" s="51" t="s">
        <v>44</v>
      </c>
      <c r="G18" s="52">
        <f t="shared" si="0"/>
        <v>275</v>
      </c>
      <c r="H18" s="53">
        <v>55</v>
      </c>
      <c r="I18" s="130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45</v>
      </c>
      <c r="D19" s="49">
        <v>40</v>
      </c>
      <c r="E19" s="50" t="s">
        <v>42</v>
      </c>
      <c r="F19" s="51" t="s">
        <v>46</v>
      </c>
      <c r="G19" s="52">
        <f t="shared" si="0"/>
        <v>2240</v>
      </c>
      <c r="H19" s="53">
        <v>56</v>
      </c>
      <c r="I19" s="130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40.5" customHeight="1" x14ac:dyDescent="0.25">
      <c r="A20" s="27"/>
      <c r="B20" s="47">
        <v>14</v>
      </c>
      <c r="C20" s="48" t="s">
        <v>47</v>
      </c>
      <c r="D20" s="49">
        <v>5</v>
      </c>
      <c r="E20" s="50" t="s">
        <v>38</v>
      </c>
      <c r="F20" s="51" t="s">
        <v>48</v>
      </c>
      <c r="G20" s="52">
        <f t="shared" si="0"/>
        <v>225</v>
      </c>
      <c r="H20" s="53">
        <v>45</v>
      </c>
      <c r="I20" s="130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34.5" customHeight="1" x14ac:dyDescent="0.25">
      <c r="A21" s="27"/>
      <c r="B21" s="47">
        <v>15</v>
      </c>
      <c r="C21" s="48" t="s">
        <v>49</v>
      </c>
      <c r="D21" s="49">
        <v>1</v>
      </c>
      <c r="E21" s="50" t="s">
        <v>29</v>
      </c>
      <c r="F21" s="51" t="s">
        <v>50</v>
      </c>
      <c r="G21" s="52">
        <f t="shared" si="0"/>
        <v>100</v>
      </c>
      <c r="H21" s="53">
        <v>100</v>
      </c>
      <c r="I21" s="130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51</v>
      </c>
      <c r="D22" s="49">
        <v>1</v>
      </c>
      <c r="E22" s="50" t="s">
        <v>29</v>
      </c>
      <c r="F22" s="51" t="s">
        <v>52</v>
      </c>
      <c r="G22" s="52">
        <f t="shared" ref="G22:G64" si="3">D22*H22</f>
        <v>90</v>
      </c>
      <c r="H22" s="53">
        <v>90</v>
      </c>
      <c r="I22" s="130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53</v>
      </c>
      <c r="D23" s="49">
        <v>1</v>
      </c>
      <c r="E23" s="50" t="s">
        <v>42</v>
      </c>
      <c r="F23" s="51" t="s">
        <v>54</v>
      </c>
      <c r="G23" s="52">
        <f t="shared" si="3"/>
        <v>18</v>
      </c>
      <c r="H23" s="53">
        <v>18</v>
      </c>
      <c r="I23" s="130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55</v>
      </c>
      <c r="D24" s="49">
        <v>1</v>
      </c>
      <c r="E24" s="50" t="s">
        <v>38</v>
      </c>
      <c r="F24" s="51" t="s">
        <v>56</v>
      </c>
      <c r="G24" s="52">
        <f t="shared" si="3"/>
        <v>20</v>
      </c>
      <c r="H24" s="53">
        <v>20</v>
      </c>
      <c r="I24" s="130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138</v>
      </c>
      <c r="D25" s="49">
        <v>1</v>
      </c>
      <c r="E25" s="50" t="s">
        <v>29</v>
      </c>
      <c r="F25" s="51" t="s">
        <v>136</v>
      </c>
      <c r="G25" s="52">
        <f t="shared" si="3"/>
        <v>200</v>
      </c>
      <c r="H25" s="53">
        <v>200</v>
      </c>
      <c r="I25" s="130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57</v>
      </c>
      <c r="D26" s="49">
        <v>2</v>
      </c>
      <c r="E26" s="50" t="s">
        <v>38</v>
      </c>
      <c r="F26" s="51" t="s">
        <v>58</v>
      </c>
      <c r="G26" s="52">
        <f t="shared" si="3"/>
        <v>1000</v>
      </c>
      <c r="H26" s="53">
        <v>500</v>
      </c>
      <c r="I26" s="130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38.25" customHeight="1" x14ac:dyDescent="0.25">
      <c r="A27" s="27"/>
      <c r="B27" s="47">
        <v>21</v>
      </c>
      <c r="C27" s="48" t="s">
        <v>133</v>
      </c>
      <c r="D27" s="49">
        <v>15</v>
      </c>
      <c r="E27" s="50" t="s">
        <v>38</v>
      </c>
      <c r="F27" s="51" t="s">
        <v>135</v>
      </c>
      <c r="G27" s="52">
        <f t="shared" si="3"/>
        <v>300</v>
      </c>
      <c r="H27" s="53">
        <v>20</v>
      </c>
      <c r="I27" s="130"/>
      <c r="J27" s="54">
        <f t="shared" ref="J27:J64" si="6">D27*I27</f>
        <v>0</v>
      </c>
      <c r="K27" s="55" t="str">
        <f t="shared" ref="K27:K64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41.25" customHeight="1" thickBot="1" x14ac:dyDescent="0.3">
      <c r="A28" s="27"/>
      <c r="B28" s="63">
        <v>22</v>
      </c>
      <c r="C28" s="64" t="s">
        <v>134</v>
      </c>
      <c r="D28" s="65">
        <v>15</v>
      </c>
      <c r="E28" s="66" t="s">
        <v>38</v>
      </c>
      <c r="F28" s="67" t="s">
        <v>135</v>
      </c>
      <c r="G28" s="68">
        <f t="shared" si="3"/>
        <v>300</v>
      </c>
      <c r="H28" s="69">
        <v>20</v>
      </c>
      <c r="I28" s="131"/>
      <c r="J28" s="70">
        <f t="shared" si="6"/>
        <v>0</v>
      </c>
      <c r="K28" s="71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95.25" customHeight="1" thickBot="1" x14ac:dyDescent="0.3">
      <c r="A29" s="27"/>
      <c r="B29" s="72">
        <v>23</v>
      </c>
      <c r="C29" s="73" t="s">
        <v>59</v>
      </c>
      <c r="D29" s="74">
        <v>2</v>
      </c>
      <c r="E29" s="75" t="s">
        <v>60</v>
      </c>
      <c r="F29" s="76" t="s">
        <v>137</v>
      </c>
      <c r="G29" s="77">
        <f t="shared" si="3"/>
        <v>2500</v>
      </c>
      <c r="H29" s="78">
        <v>1250</v>
      </c>
      <c r="I29" s="132"/>
      <c r="J29" s="79">
        <f t="shared" si="6"/>
        <v>0</v>
      </c>
      <c r="K29" s="80" t="str">
        <f t="shared" si="7"/>
        <v xml:space="preserve"> </v>
      </c>
      <c r="L29" s="81" t="s">
        <v>27</v>
      </c>
      <c r="M29" s="81" t="s">
        <v>115</v>
      </c>
      <c r="N29" s="82"/>
      <c r="O29" s="82"/>
      <c r="P29" s="81" t="s">
        <v>118</v>
      </c>
      <c r="Q29" s="81" t="s">
        <v>119</v>
      </c>
      <c r="R29" s="83" t="s">
        <v>114</v>
      </c>
      <c r="S29" s="82"/>
      <c r="T29" s="84" t="s">
        <v>12</v>
      </c>
    </row>
    <row r="30" spans="1:20" ht="25.5" customHeight="1" x14ac:dyDescent="0.25">
      <c r="A30" s="27"/>
      <c r="B30" s="85">
        <v>24</v>
      </c>
      <c r="C30" s="86" t="s">
        <v>61</v>
      </c>
      <c r="D30" s="87">
        <v>5</v>
      </c>
      <c r="E30" s="88" t="s">
        <v>38</v>
      </c>
      <c r="F30" s="89" t="s">
        <v>62</v>
      </c>
      <c r="G30" s="90">
        <f t="shared" si="3"/>
        <v>80</v>
      </c>
      <c r="H30" s="91">
        <v>16</v>
      </c>
      <c r="I30" s="133"/>
      <c r="J30" s="92">
        <f t="shared" si="6"/>
        <v>0</v>
      </c>
      <c r="K30" s="93" t="str">
        <f t="shared" si="7"/>
        <v xml:space="preserve"> </v>
      </c>
      <c r="L30" s="94" t="s">
        <v>27</v>
      </c>
      <c r="M30" s="94" t="s">
        <v>115</v>
      </c>
      <c r="N30" s="58"/>
      <c r="O30" s="58"/>
      <c r="P30" s="94" t="s">
        <v>120</v>
      </c>
      <c r="Q30" s="94" t="s">
        <v>121</v>
      </c>
      <c r="R30" s="60" t="s">
        <v>114</v>
      </c>
      <c r="S30" s="58"/>
      <c r="T30" s="57" t="s">
        <v>12</v>
      </c>
    </row>
    <row r="31" spans="1:20" ht="25.5" customHeight="1" x14ac:dyDescent="0.25">
      <c r="A31" s="27"/>
      <c r="B31" s="47">
        <v>25</v>
      </c>
      <c r="C31" s="48" t="s">
        <v>63</v>
      </c>
      <c r="D31" s="49">
        <v>5</v>
      </c>
      <c r="E31" s="50" t="s">
        <v>38</v>
      </c>
      <c r="F31" s="51" t="s">
        <v>62</v>
      </c>
      <c r="G31" s="52">
        <f t="shared" si="3"/>
        <v>100</v>
      </c>
      <c r="H31" s="53">
        <v>20</v>
      </c>
      <c r="I31" s="130"/>
      <c r="J31" s="54">
        <f t="shared" si="6"/>
        <v>0</v>
      </c>
      <c r="K31" s="55" t="str">
        <f t="shared" si="7"/>
        <v xml:space="preserve"> </v>
      </c>
      <c r="L31" s="94"/>
      <c r="M31" s="94"/>
      <c r="N31" s="58"/>
      <c r="O31" s="58"/>
      <c r="P31" s="95"/>
      <c r="Q31" s="95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64</v>
      </c>
      <c r="D32" s="49">
        <v>2</v>
      </c>
      <c r="E32" s="50" t="s">
        <v>29</v>
      </c>
      <c r="F32" s="51" t="s">
        <v>65</v>
      </c>
      <c r="G32" s="52">
        <f t="shared" si="3"/>
        <v>70</v>
      </c>
      <c r="H32" s="53">
        <v>35</v>
      </c>
      <c r="I32" s="130"/>
      <c r="J32" s="54">
        <f t="shared" si="6"/>
        <v>0</v>
      </c>
      <c r="K32" s="55" t="str">
        <f t="shared" si="7"/>
        <v xml:space="preserve"> </v>
      </c>
      <c r="L32" s="94"/>
      <c r="M32" s="94"/>
      <c r="N32" s="58"/>
      <c r="O32" s="58"/>
      <c r="P32" s="95"/>
      <c r="Q32" s="95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66</v>
      </c>
      <c r="D33" s="49">
        <v>2</v>
      </c>
      <c r="E33" s="50" t="s">
        <v>29</v>
      </c>
      <c r="F33" s="51" t="s">
        <v>67</v>
      </c>
      <c r="G33" s="52">
        <f t="shared" si="3"/>
        <v>70</v>
      </c>
      <c r="H33" s="53">
        <v>35</v>
      </c>
      <c r="I33" s="130"/>
      <c r="J33" s="54">
        <f t="shared" si="6"/>
        <v>0</v>
      </c>
      <c r="K33" s="55" t="str">
        <f t="shared" si="7"/>
        <v xml:space="preserve"> </v>
      </c>
      <c r="L33" s="94"/>
      <c r="M33" s="94"/>
      <c r="N33" s="58"/>
      <c r="O33" s="58"/>
      <c r="P33" s="95"/>
      <c r="Q33" s="95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68</v>
      </c>
      <c r="D34" s="49">
        <v>5</v>
      </c>
      <c r="E34" s="50" t="s">
        <v>29</v>
      </c>
      <c r="F34" s="51" t="s">
        <v>69</v>
      </c>
      <c r="G34" s="52">
        <f t="shared" si="3"/>
        <v>340</v>
      </c>
      <c r="H34" s="53">
        <v>68</v>
      </c>
      <c r="I34" s="130"/>
      <c r="J34" s="54">
        <f t="shared" si="6"/>
        <v>0</v>
      </c>
      <c r="K34" s="55" t="str">
        <f t="shared" si="7"/>
        <v xml:space="preserve"> </v>
      </c>
      <c r="L34" s="94"/>
      <c r="M34" s="94"/>
      <c r="N34" s="58"/>
      <c r="O34" s="58"/>
      <c r="P34" s="95"/>
      <c r="Q34" s="95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70</v>
      </c>
      <c r="D35" s="49">
        <v>2</v>
      </c>
      <c r="E35" s="50" t="s">
        <v>38</v>
      </c>
      <c r="F35" s="51" t="s">
        <v>71</v>
      </c>
      <c r="G35" s="52">
        <f t="shared" si="3"/>
        <v>56</v>
      </c>
      <c r="H35" s="53">
        <v>28</v>
      </c>
      <c r="I35" s="130"/>
      <c r="J35" s="54">
        <f t="shared" si="6"/>
        <v>0</v>
      </c>
      <c r="K35" s="55" t="str">
        <f t="shared" si="7"/>
        <v xml:space="preserve"> </v>
      </c>
      <c r="L35" s="94"/>
      <c r="M35" s="94"/>
      <c r="N35" s="58"/>
      <c r="O35" s="58"/>
      <c r="P35" s="95"/>
      <c r="Q35" s="95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72</v>
      </c>
      <c r="D36" s="49">
        <v>2</v>
      </c>
      <c r="E36" s="50" t="s">
        <v>29</v>
      </c>
      <c r="F36" s="51" t="s">
        <v>73</v>
      </c>
      <c r="G36" s="52">
        <f t="shared" si="3"/>
        <v>56</v>
      </c>
      <c r="H36" s="53">
        <v>28</v>
      </c>
      <c r="I36" s="130"/>
      <c r="J36" s="54">
        <f t="shared" si="6"/>
        <v>0</v>
      </c>
      <c r="K36" s="55" t="str">
        <f t="shared" si="7"/>
        <v xml:space="preserve"> </v>
      </c>
      <c r="L36" s="94"/>
      <c r="M36" s="94"/>
      <c r="N36" s="58"/>
      <c r="O36" s="58"/>
      <c r="P36" s="95"/>
      <c r="Q36" s="95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74</v>
      </c>
      <c r="D37" s="49">
        <v>20</v>
      </c>
      <c r="E37" s="50" t="s">
        <v>38</v>
      </c>
      <c r="F37" s="51" t="s">
        <v>75</v>
      </c>
      <c r="G37" s="52">
        <f t="shared" si="3"/>
        <v>240</v>
      </c>
      <c r="H37" s="53">
        <v>12</v>
      </c>
      <c r="I37" s="130"/>
      <c r="J37" s="54">
        <f t="shared" si="6"/>
        <v>0</v>
      </c>
      <c r="K37" s="55" t="str">
        <f t="shared" si="7"/>
        <v xml:space="preserve"> </v>
      </c>
      <c r="L37" s="94"/>
      <c r="M37" s="94"/>
      <c r="N37" s="58"/>
      <c r="O37" s="58"/>
      <c r="P37" s="95"/>
      <c r="Q37" s="95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76</v>
      </c>
      <c r="D38" s="49">
        <v>6</v>
      </c>
      <c r="E38" s="50" t="s">
        <v>38</v>
      </c>
      <c r="F38" s="51" t="s">
        <v>77</v>
      </c>
      <c r="G38" s="52">
        <f t="shared" si="3"/>
        <v>222</v>
      </c>
      <c r="H38" s="53">
        <v>37</v>
      </c>
      <c r="I38" s="130"/>
      <c r="J38" s="54">
        <f t="shared" si="6"/>
        <v>0</v>
      </c>
      <c r="K38" s="55" t="str">
        <f t="shared" si="7"/>
        <v xml:space="preserve"> </v>
      </c>
      <c r="L38" s="94"/>
      <c r="M38" s="94"/>
      <c r="N38" s="58"/>
      <c r="O38" s="58"/>
      <c r="P38" s="95"/>
      <c r="Q38" s="95"/>
      <c r="R38" s="60"/>
      <c r="S38" s="58"/>
      <c r="T38" s="57"/>
    </row>
    <row r="39" spans="1:20" ht="93" customHeight="1" x14ac:dyDescent="0.25">
      <c r="A39" s="27"/>
      <c r="B39" s="47">
        <v>33</v>
      </c>
      <c r="C39" s="48" t="s">
        <v>30</v>
      </c>
      <c r="D39" s="49">
        <v>5</v>
      </c>
      <c r="E39" s="50" t="s">
        <v>29</v>
      </c>
      <c r="F39" s="51" t="s">
        <v>124</v>
      </c>
      <c r="G39" s="52">
        <f t="shared" si="3"/>
        <v>1150</v>
      </c>
      <c r="H39" s="53">
        <v>230</v>
      </c>
      <c r="I39" s="130"/>
      <c r="J39" s="54">
        <f t="shared" si="6"/>
        <v>0</v>
      </c>
      <c r="K39" s="55" t="str">
        <f t="shared" si="7"/>
        <v xml:space="preserve"> </v>
      </c>
      <c r="L39" s="94"/>
      <c r="M39" s="94"/>
      <c r="N39" s="58"/>
      <c r="O39" s="58"/>
      <c r="P39" s="95"/>
      <c r="Q39" s="95"/>
      <c r="R39" s="60"/>
      <c r="S39" s="58"/>
      <c r="T39" s="57"/>
    </row>
    <row r="40" spans="1:20" ht="92.25" customHeight="1" x14ac:dyDescent="0.25">
      <c r="A40" s="27"/>
      <c r="B40" s="47">
        <v>34</v>
      </c>
      <c r="C40" s="48" t="s">
        <v>78</v>
      </c>
      <c r="D40" s="49">
        <v>15</v>
      </c>
      <c r="E40" s="50" t="s">
        <v>29</v>
      </c>
      <c r="F40" s="51" t="s">
        <v>139</v>
      </c>
      <c r="G40" s="52">
        <f t="shared" si="3"/>
        <v>1875</v>
      </c>
      <c r="H40" s="53">
        <v>125</v>
      </c>
      <c r="I40" s="130"/>
      <c r="J40" s="54">
        <f t="shared" si="6"/>
        <v>0</v>
      </c>
      <c r="K40" s="55" t="str">
        <f t="shared" si="7"/>
        <v xml:space="preserve"> </v>
      </c>
      <c r="L40" s="94"/>
      <c r="M40" s="94"/>
      <c r="N40" s="58"/>
      <c r="O40" s="58"/>
      <c r="P40" s="95"/>
      <c r="Q40" s="95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79</v>
      </c>
      <c r="D41" s="49">
        <v>3</v>
      </c>
      <c r="E41" s="50" t="s">
        <v>29</v>
      </c>
      <c r="F41" s="51" t="s">
        <v>80</v>
      </c>
      <c r="G41" s="52">
        <f t="shared" si="3"/>
        <v>105</v>
      </c>
      <c r="H41" s="53">
        <v>35</v>
      </c>
      <c r="I41" s="130"/>
      <c r="J41" s="54">
        <f t="shared" si="6"/>
        <v>0</v>
      </c>
      <c r="K41" s="55" t="str">
        <f t="shared" si="7"/>
        <v xml:space="preserve"> </v>
      </c>
      <c r="L41" s="94"/>
      <c r="M41" s="94"/>
      <c r="N41" s="58"/>
      <c r="O41" s="58"/>
      <c r="P41" s="95"/>
      <c r="Q41" s="95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81</v>
      </c>
      <c r="D42" s="49">
        <v>5</v>
      </c>
      <c r="E42" s="50" t="s">
        <v>38</v>
      </c>
      <c r="F42" s="51" t="s">
        <v>82</v>
      </c>
      <c r="G42" s="52">
        <f t="shared" si="3"/>
        <v>175</v>
      </c>
      <c r="H42" s="53">
        <v>35</v>
      </c>
      <c r="I42" s="130"/>
      <c r="J42" s="54">
        <f t="shared" si="6"/>
        <v>0</v>
      </c>
      <c r="K42" s="55" t="str">
        <f t="shared" si="7"/>
        <v xml:space="preserve"> </v>
      </c>
      <c r="L42" s="94"/>
      <c r="M42" s="94"/>
      <c r="N42" s="58"/>
      <c r="O42" s="58"/>
      <c r="P42" s="95"/>
      <c r="Q42" s="95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83</v>
      </c>
      <c r="D43" s="49">
        <v>5</v>
      </c>
      <c r="E43" s="50" t="s">
        <v>38</v>
      </c>
      <c r="F43" s="51" t="s">
        <v>82</v>
      </c>
      <c r="G43" s="52">
        <f t="shared" si="3"/>
        <v>185</v>
      </c>
      <c r="H43" s="53">
        <v>37</v>
      </c>
      <c r="I43" s="130"/>
      <c r="J43" s="54">
        <f t="shared" si="6"/>
        <v>0</v>
      </c>
      <c r="K43" s="55" t="str">
        <f t="shared" si="7"/>
        <v xml:space="preserve"> </v>
      </c>
      <c r="L43" s="94"/>
      <c r="M43" s="94"/>
      <c r="N43" s="58"/>
      <c r="O43" s="58"/>
      <c r="P43" s="95"/>
      <c r="Q43" s="95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84</v>
      </c>
      <c r="D44" s="49">
        <v>5</v>
      </c>
      <c r="E44" s="50" t="s">
        <v>38</v>
      </c>
      <c r="F44" s="51" t="s">
        <v>85</v>
      </c>
      <c r="G44" s="52">
        <f t="shared" si="3"/>
        <v>125</v>
      </c>
      <c r="H44" s="53">
        <v>25</v>
      </c>
      <c r="I44" s="130"/>
      <c r="J44" s="54">
        <f t="shared" si="6"/>
        <v>0</v>
      </c>
      <c r="K44" s="55" t="str">
        <f t="shared" si="7"/>
        <v xml:space="preserve"> </v>
      </c>
      <c r="L44" s="94"/>
      <c r="M44" s="94"/>
      <c r="N44" s="58"/>
      <c r="O44" s="58"/>
      <c r="P44" s="95"/>
      <c r="Q44" s="95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86</v>
      </c>
      <c r="D45" s="49">
        <v>10</v>
      </c>
      <c r="E45" s="50" t="s">
        <v>38</v>
      </c>
      <c r="F45" s="51" t="s">
        <v>87</v>
      </c>
      <c r="G45" s="52">
        <f t="shared" si="3"/>
        <v>120</v>
      </c>
      <c r="H45" s="53">
        <v>12</v>
      </c>
      <c r="I45" s="130"/>
      <c r="J45" s="54">
        <f t="shared" si="6"/>
        <v>0</v>
      </c>
      <c r="K45" s="55" t="str">
        <f t="shared" si="7"/>
        <v xml:space="preserve"> </v>
      </c>
      <c r="L45" s="94"/>
      <c r="M45" s="94"/>
      <c r="N45" s="58"/>
      <c r="O45" s="58"/>
      <c r="P45" s="95"/>
      <c r="Q45" s="95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88</v>
      </c>
      <c r="D46" s="49">
        <v>3</v>
      </c>
      <c r="E46" s="50" t="s">
        <v>42</v>
      </c>
      <c r="F46" s="51" t="s">
        <v>89</v>
      </c>
      <c r="G46" s="52">
        <f t="shared" si="3"/>
        <v>135</v>
      </c>
      <c r="H46" s="53">
        <v>45</v>
      </c>
      <c r="I46" s="130"/>
      <c r="J46" s="54">
        <f t="shared" si="6"/>
        <v>0</v>
      </c>
      <c r="K46" s="55" t="str">
        <f t="shared" si="7"/>
        <v xml:space="preserve"> </v>
      </c>
      <c r="L46" s="94"/>
      <c r="M46" s="94"/>
      <c r="N46" s="58"/>
      <c r="O46" s="58"/>
      <c r="P46" s="95"/>
      <c r="Q46" s="95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140</v>
      </c>
      <c r="D47" s="49">
        <v>30</v>
      </c>
      <c r="E47" s="50" t="s">
        <v>38</v>
      </c>
      <c r="F47" s="51" t="s">
        <v>90</v>
      </c>
      <c r="G47" s="52">
        <f t="shared" si="3"/>
        <v>450</v>
      </c>
      <c r="H47" s="53">
        <v>15</v>
      </c>
      <c r="I47" s="130"/>
      <c r="J47" s="54">
        <f t="shared" si="6"/>
        <v>0</v>
      </c>
      <c r="K47" s="55" t="str">
        <f t="shared" si="7"/>
        <v xml:space="preserve"> </v>
      </c>
      <c r="L47" s="94"/>
      <c r="M47" s="94"/>
      <c r="N47" s="58"/>
      <c r="O47" s="58"/>
      <c r="P47" s="95"/>
      <c r="Q47" s="95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141</v>
      </c>
      <c r="D48" s="49">
        <v>20</v>
      </c>
      <c r="E48" s="50" t="s">
        <v>38</v>
      </c>
      <c r="F48" s="51" t="s">
        <v>90</v>
      </c>
      <c r="G48" s="52">
        <f t="shared" si="3"/>
        <v>300</v>
      </c>
      <c r="H48" s="53">
        <v>15</v>
      </c>
      <c r="I48" s="130"/>
      <c r="J48" s="54">
        <f t="shared" si="6"/>
        <v>0</v>
      </c>
      <c r="K48" s="55" t="str">
        <f t="shared" si="7"/>
        <v xml:space="preserve"> </v>
      </c>
      <c r="L48" s="94"/>
      <c r="M48" s="94"/>
      <c r="N48" s="58"/>
      <c r="O48" s="58"/>
      <c r="P48" s="95"/>
      <c r="Q48" s="95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142</v>
      </c>
      <c r="D49" s="49">
        <v>10</v>
      </c>
      <c r="E49" s="50" t="s">
        <v>38</v>
      </c>
      <c r="F49" s="51" t="s">
        <v>91</v>
      </c>
      <c r="G49" s="52">
        <f t="shared" si="3"/>
        <v>130</v>
      </c>
      <c r="H49" s="53">
        <v>13</v>
      </c>
      <c r="I49" s="130"/>
      <c r="J49" s="54">
        <f t="shared" si="6"/>
        <v>0</v>
      </c>
      <c r="K49" s="55" t="str">
        <f t="shared" si="7"/>
        <v xml:space="preserve"> </v>
      </c>
      <c r="L49" s="94"/>
      <c r="M49" s="94"/>
      <c r="N49" s="58"/>
      <c r="O49" s="58"/>
      <c r="P49" s="95"/>
      <c r="Q49" s="95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92</v>
      </c>
      <c r="D50" s="49">
        <v>2</v>
      </c>
      <c r="E50" s="50" t="s">
        <v>38</v>
      </c>
      <c r="F50" s="51" t="s">
        <v>93</v>
      </c>
      <c r="G50" s="52">
        <f t="shared" si="3"/>
        <v>96</v>
      </c>
      <c r="H50" s="53">
        <v>48</v>
      </c>
      <c r="I50" s="130"/>
      <c r="J50" s="54">
        <f t="shared" si="6"/>
        <v>0</v>
      </c>
      <c r="K50" s="55" t="str">
        <f t="shared" si="7"/>
        <v xml:space="preserve"> </v>
      </c>
      <c r="L50" s="94"/>
      <c r="M50" s="94"/>
      <c r="N50" s="58"/>
      <c r="O50" s="58"/>
      <c r="P50" s="95"/>
      <c r="Q50" s="95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94</v>
      </c>
      <c r="D51" s="49">
        <v>4</v>
      </c>
      <c r="E51" s="50" t="s">
        <v>38</v>
      </c>
      <c r="F51" s="51" t="s">
        <v>95</v>
      </c>
      <c r="G51" s="52">
        <f t="shared" si="3"/>
        <v>480</v>
      </c>
      <c r="H51" s="53">
        <v>120</v>
      </c>
      <c r="I51" s="130"/>
      <c r="J51" s="54">
        <f t="shared" si="6"/>
        <v>0</v>
      </c>
      <c r="K51" s="55" t="str">
        <f t="shared" si="7"/>
        <v xml:space="preserve"> </v>
      </c>
      <c r="L51" s="94"/>
      <c r="M51" s="94"/>
      <c r="N51" s="58"/>
      <c r="O51" s="58"/>
      <c r="P51" s="95"/>
      <c r="Q51" s="95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96</v>
      </c>
      <c r="D52" s="49">
        <v>3</v>
      </c>
      <c r="E52" s="50" t="s">
        <v>38</v>
      </c>
      <c r="F52" s="51" t="s">
        <v>97</v>
      </c>
      <c r="G52" s="52">
        <f t="shared" si="3"/>
        <v>300</v>
      </c>
      <c r="H52" s="53">
        <v>100</v>
      </c>
      <c r="I52" s="130"/>
      <c r="J52" s="54">
        <f t="shared" si="6"/>
        <v>0</v>
      </c>
      <c r="K52" s="55" t="str">
        <f t="shared" si="7"/>
        <v xml:space="preserve"> </v>
      </c>
      <c r="L52" s="94"/>
      <c r="M52" s="94"/>
      <c r="N52" s="58"/>
      <c r="O52" s="58"/>
      <c r="P52" s="95"/>
      <c r="Q52" s="95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98</v>
      </c>
      <c r="D53" s="49">
        <v>2</v>
      </c>
      <c r="E53" s="50" t="s">
        <v>38</v>
      </c>
      <c r="F53" s="51" t="s">
        <v>99</v>
      </c>
      <c r="G53" s="52">
        <f t="shared" si="3"/>
        <v>270</v>
      </c>
      <c r="H53" s="53">
        <v>135</v>
      </c>
      <c r="I53" s="130"/>
      <c r="J53" s="54">
        <f t="shared" si="6"/>
        <v>0</v>
      </c>
      <c r="K53" s="55" t="str">
        <f t="shared" si="7"/>
        <v xml:space="preserve"> </v>
      </c>
      <c r="L53" s="94"/>
      <c r="M53" s="94"/>
      <c r="N53" s="58"/>
      <c r="O53" s="58"/>
      <c r="P53" s="95"/>
      <c r="Q53" s="95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100</v>
      </c>
      <c r="D54" s="49">
        <v>2</v>
      </c>
      <c r="E54" s="50" t="s">
        <v>29</v>
      </c>
      <c r="F54" s="51" t="s">
        <v>101</v>
      </c>
      <c r="G54" s="52">
        <f t="shared" si="3"/>
        <v>30</v>
      </c>
      <c r="H54" s="53">
        <v>15</v>
      </c>
      <c r="I54" s="130"/>
      <c r="J54" s="54">
        <f t="shared" si="6"/>
        <v>0</v>
      </c>
      <c r="K54" s="55" t="str">
        <f t="shared" si="7"/>
        <v xml:space="preserve"> </v>
      </c>
      <c r="L54" s="94"/>
      <c r="M54" s="94"/>
      <c r="N54" s="58"/>
      <c r="O54" s="58"/>
      <c r="P54" s="95"/>
      <c r="Q54" s="95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102</v>
      </c>
      <c r="D55" s="49">
        <v>2</v>
      </c>
      <c r="E55" s="50" t="s">
        <v>29</v>
      </c>
      <c r="F55" s="51" t="s">
        <v>101</v>
      </c>
      <c r="G55" s="52">
        <f t="shared" si="3"/>
        <v>36</v>
      </c>
      <c r="H55" s="53">
        <v>18</v>
      </c>
      <c r="I55" s="130"/>
      <c r="J55" s="54">
        <f t="shared" si="6"/>
        <v>0</v>
      </c>
      <c r="K55" s="55" t="str">
        <f t="shared" si="7"/>
        <v xml:space="preserve"> </v>
      </c>
      <c r="L55" s="94"/>
      <c r="M55" s="94"/>
      <c r="N55" s="58"/>
      <c r="O55" s="58"/>
      <c r="P55" s="95"/>
      <c r="Q55" s="95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103</v>
      </c>
      <c r="D56" s="49">
        <v>2</v>
      </c>
      <c r="E56" s="50" t="s">
        <v>29</v>
      </c>
      <c r="F56" s="51" t="s">
        <v>101</v>
      </c>
      <c r="G56" s="52">
        <f t="shared" si="3"/>
        <v>52</v>
      </c>
      <c r="H56" s="53">
        <v>26</v>
      </c>
      <c r="I56" s="130"/>
      <c r="J56" s="54">
        <f t="shared" si="6"/>
        <v>0</v>
      </c>
      <c r="K56" s="55" t="str">
        <f t="shared" si="7"/>
        <v xml:space="preserve"> </v>
      </c>
      <c r="L56" s="94"/>
      <c r="M56" s="94"/>
      <c r="N56" s="58"/>
      <c r="O56" s="58"/>
      <c r="P56" s="95"/>
      <c r="Q56" s="95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104</v>
      </c>
      <c r="D57" s="49">
        <v>2</v>
      </c>
      <c r="E57" s="50" t="s">
        <v>29</v>
      </c>
      <c r="F57" s="51" t="s">
        <v>101</v>
      </c>
      <c r="G57" s="52">
        <f t="shared" si="3"/>
        <v>110</v>
      </c>
      <c r="H57" s="53">
        <v>55</v>
      </c>
      <c r="I57" s="130"/>
      <c r="J57" s="54">
        <f t="shared" si="6"/>
        <v>0</v>
      </c>
      <c r="K57" s="55" t="str">
        <f t="shared" si="7"/>
        <v xml:space="preserve"> </v>
      </c>
      <c r="L57" s="94"/>
      <c r="M57" s="94"/>
      <c r="N57" s="58"/>
      <c r="O57" s="58"/>
      <c r="P57" s="95"/>
      <c r="Q57" s="95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105</v>
      </c>
      <c r="D58" s="49">
        <v>1</v>
      </c>
      <c r="E58" s="50" t="s">
        <v>29</v>
      </c>
      <c r="F58" s="51" t="s">
        <v>106</v>
      </c>
      <c r="G58" s="52">
        <f t="shared" si="3"/>
        <v>200</v>
      </c>
      <c r="H58" s="53">
        <v>200</v>
      </c>
      <c r="I58" s="130"/>
      <c r="J58" s="54">
        <f t="shared" si="6"/>
        <v>0</v>
      </c>
      <c r="K58" s="55" t="str">
        <f t="shared" si="7"/>
        <v xml:space="preserve"> </v>
      </c>
      <c r="L58" s="94"/>
      <c r="M58" s="94"/>
      <c r="N58" s="58"/>
      <c r="O58" s="58"/>
      <c r="P58" s="95"/>
      <c r="Q58" s="95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107</v>
      </c>
      <c r="D59" s="49">
        <v>2</v>
      </c>
      <c r="E59" s="50" t="s">
        <v>29</v>
      </c>
      <c r="F59" s="51" t="s">
        <v>106</v>
      </c>
      <c r="G59" s="52">
        <f t="shared" si="3"/>
        <v>1120</v>
      </c>
      <c r="H59" s="53">
        <v>560</v>
      </c>
      <c r="I59" s="130"/>
      <c r="J59" s="54">
        <f t="shared" si="6"/>
        <v>0</v>
      </c>
      <c r="K59" s="55" t="str">
        <f t="shared" si="7"/>
        <v xml:space="preserve"> </v>
      </c>
      <c r="L59" s="94"/>
      <c r="M59" s="94"/>
      <c r="N59" s="58"/>
      <c r="O59" s="58"/>
      <c r="P59" s="95"/>
      <c r="Q59" s="95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108</v>
      </c>
      <c r="D60" s="49">
        <v>1</v>
      </c>
      <c r="E60" s="50" t="s">
        <v>29</v>
      </c>
      <c r="F60" s="51" t="s">
        <v>106</v>
      </c>
      <c r="G60" s="52">
        <f t="shared" si="3"/>
        <v>650</v>
      </c>
      <c r="H60" s="53">
        <v>650</v>
      </c>
      <c r="I60" s="130"/>
      <c r="J60" s="54">
        <f t="shared" si="6"/>
        <v>0</v>
      </c>
      <c r="K60" s="55" t="str">
        <f t="shared" si="7"/>
        <v xml:space="preserve"> </v>
      </c>
      <c r="L60" s="94"/>
      <c r="M60" s="94"/>
      <c r="N60" s="58"/>
      <c r="O60" s="58"/>
      <c r="P60" s="95"/>
      <c r="Q60" s="95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109</v>
      </c>
      <c r="D61" s="49">
        <v>1</v>
      </c>
      <c r="E61" s="50" t="s">
        <v>29</v>
      </c>
      <c r="F61" s="51" t="s">
        <v>110</v>
      </c>
      <c r="G61" s="52">
        <f t="shared" si="3"/>
        <v>20</v>
      </c>
      <c r="H61" s="53">
        <v>20</v>
      </c>
      <c r="I61" s="130"/>
      <c r="J61" s="54">
        <f t="shared" si="6"/>
        <v>0</v>
      </c>
      <c r="K61" s="55" t="str">
        <f t="shared" si="7"/>
        <v xml:space="preserve"> </v>
      </c>
      <c r="L61" s="94"/>
      <c r="M61" s="94"/>
      <c r="N61" s="58"/>
      <c r="O61" s="58"/>
      <c r="P61" s="95"/>
      <c r="Q61" s="95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111</v>
      </c>
      <c r="D62" s="49">
        <v>10</v>
      </c>
      <c r="E62" s="50" t="s">
        <v>29</v>
      </c>
      <c r="F62" s="51" t="s">
        <v>112</v>
      </c>
      <c r="G62" s="52">
        <f t="shared" si="3"/>
        <v>2100</v>
      </c>
      <c r="H62" s="53">
        <v>210</v>
      </c>
      <c r="I62" s="130"/>
      <c r="J62" s="54">
        <f t="shared" si="6"/>
        <v>0</v>
      </c>
      <c r="K62" s="55" t="str">
        <f t="shared" si="7"/>
        <v xml:space="preserve"> </v>
      </c>
      <c r="L62" s="94"/>
      <c r="M62" s="94"/>
      <c r="N62" s="58"/>
      <c r="O62" s="58"/>
      <c r="P62" s="95"/>
      <c r="Q62" s="95"/>
      <c r="R62" s="60"/>
      <c r="S62" s="58"/>
      <c r="T62" s="57"/>
    </row>
    <row r="63" spans="1:20" ht="25.5" customHeight="1" thickBot="1" x14ac:dyDescent="0.3">
      <c r="A63" s="27"/>
      <c r="B63" s="63">
        <v>57</v>
      </c>
      <c r="C63" s="64" t="s">
        <v>113</v>
      </c>
      <c r="D63" s="65">
        <v>10</v>
      </c>
      <c r="E63" s="66" t="s">
        <v>38</v>
      </c>
      <c r="F63" s="67" t="s">
        <v>143</v>
      </c>
      <c r="G63" s="68">
        <f t="shared" si="3"/>
        <v>150</v>
      </c>
      <c r="H63" s="69">
        <v>15</v>
      </c>
      <c r="I63" s="131"/>
      <c r="J63" s="70">
        <f t="shared" si="6"/>
        <v>0</v>
      </c>
      <c r="K63" s="71" t="str">
        <f t="shared" si="7"/>
        <v xml:space="preserve"> </v>
      </c>
      <c r="L63" s="96"/>
      <c r="M63" s="96"/>
      <c r="N63" s="97"/>
      <c r="O63" s="97"/>
      <c r="P63" s="98"/>
      <c r="Q63" s="98"/>
      <c r="R63" s="99"/>
      <c r="S63" s="97"/>
      <c r="T63" s="100"/>
    </row>
    <row r="64" spans="1:20" ht="96.75" customHeight="1" thickBot="1" x14ac:dyDescent="0.3">
      <c r="A64" s="27"/>
      <c r="B64" s="101">
        <v>58</v>
      </c>
      <c r="C64" s="102" t="s">
        <v>31</v>
      </c>
      <c r="D64" s="103">
        <v>50</v>
      </c>
      <c r="E64" s="104" t="s">
        <v>29</v>
      </c>
      <c r="F64" s="105" t="s">
        <v>125</v>
      </c>
      <c r="G64" s="106">
        <f t="shared" si="3"/>
        <v>6500</v>
      </c>
      <c r="H64" s="107">
        <v>130</v>
      </c>
      <c r="I64" s="134"/>
      <c r="J64" s="108">
        <f t="shared" si="6"/>
        <v>0</v>
      </c>
      <c r="K64" s="109" t="str">
        <f t="shared" si="7"/>
        <v xml:space="preserve"> </v>
      </c>
      <c r="L64" s="110" t="s">
        <v>27</v>
      </c>
      <c r="M64" s="110" t="s">
        <v>115</v>
      </c>
      <c r="N64" s="111"/>
      <c r="O64" s="111"/>
      <c r="P64" s="110" t="s">
        <v>122</v>
      </c>
      <c r="Q64" s="110" t="s">
        <v>123</v>
      </c>
      <c r="R64" s="112" t="s">
        <v>114</v>
      </c>
      <c r="S64" s="111"/>
      <c r="T64" s="113" t="s">
        <v>12</v>
      </c>
    </row>
    <row r="65" spans="2:20" ht="16.5" thickTop="1" thickBot="1" x14ac:dyDescent="0.3">
      <c r="C65" s="1"/>
      <c r="D65" s="1"/>
      <c r="E65" s="1"/>
      <c r="F65" s="1"/>
      <c r="G65" s="1"/>
      <c r="J65" s="114"/>
    </row>
    <row r="66" spans="2:20" ht="60.75" customHeight="1" thickTop="1" thickBot="1" x14ac:dyDescent="0.3">
      <c r="B66" s="115" t="s">
        <v>9</v>
      </c>
      <c r="C66" s="115"/>
      <c r="D66" s="115"/>
      <c r="E66" s="115"/>
      <c r="F66" s="115"/>
      <c r="G66" s="116"/>
      <c r="H66" s="117" t="s">
        <v>10</v>
      </c>
      <c r="I66" s="118" t="s">
        <v>11</v>
      </c>
      <c r="J66" s="119"/>
      <c r="K66" s="120"/>
      <c r="S66" s="24"/>
      <c r="T66" s="121"/>
    </row>
    <row r="67" spans="2:20" ht="33" customHeight="1" thickTop="1" thickBot="1" x14ac:dyDescent="0.3">
      <c r="B67" s="122" t="s">
        <v>26</v>
      </c>
      <c r="C67" s="122"/>
      <c r="D67" s="122"/>
      <c r="E67" s="122"/>
      <c r="F67" s="122"/>
      <c r="G67" s="123"/>
      <c r="H67" s="124">
        <f>SUM(G7:G64)</f>
        <v>42998</v>
      </c>
      <c r="I67" s="125">
        <f>SUM(J7:J64)</f>
        <v>0</v>
      </c>
      <c r="J67" s="126"/>
      <c r="K67" s="127"/>
    </row>
    <row r="68" spans="2:20" ht="14.25" customHeight="1" thickTop="1" x14ac:dyDescent="0.25"/>
    <row r="69" spans="2:20" ht="14.25" customHeight="1" x14ac:dyDescent="0.25"/>
    <row r="70" spans="2:20" ht="14.25" customHeight="1" x14ac:dyDescent="0.25"/>
    <row r="71" spans="2:20" ht="14.25" customHeight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</sheetData>
  <sheetProtection algorithmName="SHA-512" hashValue="lyrXE3JhR4L8rsTf6MJuaXbjf7RNiHt4Hfzo6IPBNvWJj4kqYkpqDk6mN2sr/tnKYOocKjN4mSqB2vheWnXZyg==" saltValue="EWTxoX4CBPeDXb/1T8VlSQ==" spinCount="100000" sheet="1" objects="1" scenarios="1"/>
  <mergeCells count="24">
    <mergeCell ref="B67:F67"/>
    <mergeCell ref="I67:K67"/>
    <mergeCell ref="B66:F66"/>
    <mergeCell ref="B1:D1"/>
    <mergeCell ref="I66:K66"/>
    <mergeCell ref="I2:R3"/>
    <mergeCell ref="Q30:Q63"/>
    <mergeCell ref="P30:P63"/>
    <mergeCell ref="R7:R28"/>
    <mergeCell ref="P7:P28"/>
    <mergeCell ref="O7:O28"/>
    <mergeCell ref="L7:L28"/>
    <mergeCell ref="M7:M28"/>
    <mergeCell ref="N7:N28"/>
    <mergeCell ref="L30:L63"/>
    <mergeCell ref="M30:M63"/>
    <mergeCell ref="Q7:Q28"/>
    <mergeCell ref="T30:T63"/>
    <mergeCell ref="S30:S63"/>
    <mergeCell ref="R30:R63"/>
    <mergeCell ref="N30:N63"/>
    <mergeCell ref="O30:O63"/>
    <mergeCell ref="S7:S28"/>
    <mergeCell ref="T7:T28"/>
  </mergeCells>
  <conditionalFormatting sqref="B7:B6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64">
    <cfRule type="containsBlanks" dxfId="5" priority="22">
      <formula>LEN(TRIM(D7))=0</formula>
    </cfRule>
  </conditionalFormatting>
  <conditionalFormatting sqref="I7:I6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6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2024-02-12T07:41:10Z</cp:lastPrinted>
  <dcterms:created xsi:type="dcterms:W3CDTF">2014-03-05T12:43:32Z</dcterms:created>
  <dcterms:modified xsi:type="dcterms:W3CDTF">2024-02-12T08:24:47Z</dcterms:modified>
</cp:coreProperties>
</file>